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0" windowWidth="12255" windowHeight="9720" activeTab="0"/>
  </bookViews>
  <sheets>
    <sheet name="прайс" sheetId="1" r:id="rId1"/>
  </sheets>
  <definedNames/>
  <calcPr fullCalcOnLoad="1"/>
</workbook>
</file>

<file path=xl/sharedStrings.xml><?xml version="1.0" encoding="utf-8"?>
<sst xmlns="http://schemas.openxmlformats.org/spreadsheetml/2006/main" count="77" uniqueCount="73">
  <si>
    <t>Наименование товаров</t>
  </si>
  <si>
    <t>Бочата</t>
  </si>
  <si>
    <t>Отвод d-40</t>
  </si>
  <si>
    <t>Отвод d-50</t>
  </si>
  <si>
    <t>Отводы резьбовые</t>
  </si>
  <si>
    <t>Отвод (2 резьбы) d-15</t>
  </si>
  <si>
    <t>Отвод (2 резьбы) d-20</t>
  </si>
  <si>
    <t>Отвод (2 резьбы) d-25</t>
  </si>
  <si>
    <t>Отвод (2 резьбы) d-32</t>
  </si>
  <si>
    <t>Отвод (2 резьбы) d-40</t>
  </si>
  <si>
    <t>Отвод (2 резьбы) d-50</t>
  </si>
  <si>
    <t>Резьбы</t>
  </si>
  <si>
    <t>Сгоны</t>
  </si>
  <si>
    <t xml:space="preserve">штук       в упаковке </t>
  </si>
  <si>
    <t>Отвод d-15</t>
  </si>
  <si>
    <t xml:space="preserve">Отвод d-20 </t>
  </si>
  <si>
    <t xml:space="preserve">Отвод d-25 </t>
  </si>
  <si>
    <t xml:space="preserve">Отвод d-32 </t>
  </si>
  <si>
    <t>Бочонок d-15</t>
  </si>
  <si>
    <t xml:space="preserve">Бочонок d-20 </t>
  </si>
  <si>
    <t xml:space="preserve">Бочонок d-25 </t>
  </si>
  <si>
    <t xml:space="preserve">Бочонок d-32 </t>
  </si>
  <si>
    <t xml:space="preserve">Бочонок d-40 </t>
  </si>
  <si>
    <t xml:space="preserve">Бочонок d-50 </t>
  </si>
  <si>
    <t>цена за упаковку</t>
  </si>
  <si>
    <t>Цена    за ед</t>
  </si>
  <si>
    <t>Резьба d-65</t>
  </si>
  <si>
    <t>Резьба d-80</t>
  </si>
  <si>
    <t xml:space="preserve">Сгон d-65 </t>
  </si>
  <si>
    <t xml:space="preserve">Сгон d-80 </t>
  </si>
  <si>
    <t xml:space="preserve">Сгон d-100 </t>
  </si>
  <si>
    <t>от 15000р.</t>
  </si>
  <si>
    <t>от 35000р.</t>
  </si>
  <si>
    <t>от 70000р.</t>
  </si>
  <si>
    <t>от 105000р.</t>
  </si>
  <si>
    <t>от 250000р.</t>
  </si>
  <si>
    <t>Резьба d-15 ГОСТ 6357-81</t>
  </si>
  <si>
    <t>Резьба d-20 ГОСТ 6357-81</t>
  </si>
  <si>
    <t>Резьба d-25 ГОСТ 6357-81</t>
  </si>
  <si>
    <t>Резьба d-32 ГОСТ 6357-81</t>
  </si>
  <si>
    <t>Резьба d-40 ГОСТ 6357-81</t>
  </si>
  <si>
    <t>Резьба d-50 ГОСТ 6357-81</t>
  </si>
  <si>
    <t>Сгон d-15 ГОСТ 8969-75</t>
  </si>
  <si>
    <t>Сгон d-20 ГОСТ 8969-75</t>
  </si>
  <si>
    <t>Сгон d-25 ГОСТ 8969-75</t>
  </si>
  <si>
    <t>Сгон d-32 ГОСТ 8969-75</t>
  </si>
  <si>
    <t>Сгон d-40 ГОСТ 8969-75</t>
  </si>
  <si>
    <t>Сгон d-50 ГОСТ 8969-75</t>
  </si>
  <si>
    <t xml:space="preserve">              630132 Новосибирск, Железнодорожная 11
                    Тел:(383)2-136-486  (923)241-0-700  </t>
  </si>
  <si>
    <t xml:space="preserve">                             www.ARKgroup.narod.ru  ICQ 172-526-038</t>
  </si>
  <si>
    <t>Отвод (1 резьба) d-15</t>
  </si>
  <si>
    <t>Отвод (1 резьба) d-20</t>
  </si>
  <si>
    <t>Отвод (1 резьба) d-25</t>
  </si>
  <si>
    <t>Отвод (1 резьба) d-32</t>
  </si>
  <si>
    <t>Отвод (1 резьба) d-40</t>
  </si>
  <si>
    <t>Отвод (1 резьба) d-50</t>
  </si>
  <si>
    <t>ПРАЙС-ЛИСТ от 1 апреля 2009г</t>
  </si>
  <si>
    <t>Ерши</t>
  </si>
  <si>
    <t>Ёрш d-15</t>
  </si>
  <si>
    <t>Ёрш d-20</t>
  </si>
  <si>
    <t>Муфты Отводы</t>
  </si>
  <si>
    <t xml:space="preserve"> Резьба d-100 </t>
  </si>
  <si>
    <t>Сгоны нестандартные</t>
  </si>
  <si>
    <t>Сгон d-15 (120мм)</t>
  </si>
  <si>
    <t>Сгон d-15 (130мм)</t>
  </si>
  <si>
    <t>Сгон d-15 (150мм)</t>
  </si>
  <si>
    <t>Сгон d-15 (175мм)</t>
  </si>
  <si>
    <t>Сгон d-15 (200мм)</t>
  </si>
  <si>
    <t>Сгон d-15 (250мм)</t>
  </si>
  <si>
    <t>Сгон d-20 (150мм)</t>
  </si>
  <si>
    <t>Сгон d-20 (170мм)</t>
  </si>
  <si>
    <t>Сгон d-20 (200мм)</t>
  </si>
  <si>
    <t>Сгон d-20 (250мм)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</si>
</sst>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0&quot;р.&quot;"/>
    <numFmt numFmtId="166" formatCode="#,##0.0&quot;р.&quot;"/>
    <numFmt numFmtId="167" formatCode="#,##0&quot;р.&quot;"/>
    <numFmt numFmtId="168" formatCode="0.00&quot; руб.&quot;"/>
    <numFmt numFmtId="169" formatCode="#,##0.0000&quot;р.&quot;"/>
    <numFmt numFmtId="170" formatCode="#,##0.00000&quot;р.&quot;"/>
  </numFmts>
  <fonts count="13">
    <font>
      <sz val="10"/>
      <name val="Arial Cyr"/>
      <family val="0"/>
    </font>
    <font>
      <sz val="10"/>
      <color indexed="8"/>
      <name val="Arial Cyr"/>
      <family val="0"/>
    </font>
    <font>
      <sz val="10"/>
      <color indexed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u val="single"/>
      <sz val="12"/>
      <color indexed="12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sz val="14"/>
      <color indexed="8"/>
      <name val="Arial Cyr"/>
      <family val="0"/>
    </font>
    <font>
      <sz val="14"/>
      <name val="Arial Cyr"/>
      <family val="0"/>
    </font>
    <font>
      <sz val="11"/>
      <color indexed="9"/>
      <name val="Arial"/>
      <family val="2"/>
    </font>
    <font>
      <b/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3" fontId="1" fillId="2" borderId="1" xfId="0" applyNumberFormat="1" applyFont="1" applyFill="1" applyBorder="1" applyAlignment="1">
      <alignment/>
    </xf>
    <xf numFmtId="43" fontId="1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/>
    </xf>
    <xf numFmtId="164" fontId="0" fillId="0" borderId="1" xfId="0" applyNumberFormat="1" applyBorder="1" applyAlignment="1">
      <alignment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0" borderId="5" xfId="0" applyFont="1" applyBorder="1" applyAlignment="1">
      <alignment horizontal="center"/>
    </xf>
    <xf numFmtId="164" fontId="0" fillId="0" borderId="4" xfId="0" applyNumberFormat="1" applyBorder="1" applyAlignment="1">
      <alignment/>
    </xf>
    <xf numFmtId="164" fontId="1" fillId="0" borderId="6" xfId="0" applyNumberFormat="1" applyFont="1" applyBorder="1" applyAlignment="1">
      <alignment horizontal="center"/>
    </xf>
    <xf numFmtId="43" fontId="1" fillId="0" borderId="6" xfId="0" applyNumberFormat="1" applyFont="1" applyBorder="1" applyAlignment="1">
      <alignment/>
    </xf>
    <xf numFmtId="164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0" fontId="2" fillId="2" borderId="8" xfId="0" applyFont="1" applyFill="1" applyBorder="1" applyAlignment="1">
      <alignment horizontal="center"/>
    </xf>
    <xf numFmtId="43" fontId="1" fillId="2" borderId="2" xfId="0" applyNumberFormat="1" applyFont="1" applyFill="1" applyBorder="1" applyAlignment="1">
      <alignment/>
    </xf>
    <xf numFmtId="164" fontId="1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1" fillId="2" borderId="10" xfId="0" applyNumberFormat="1" applyFont="1" applyFill="1" applyBorder="1" applyAlignment="1">
      <alignment/>
    </xf>
    <xf numFmtId="9" fontId="2" fillId="2" borderId="1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9" fontId="1" fillId="0" borderId="6" xfId="0" applyNumberFormat="1" applyFont="1" applyFill="1" applyBorder="1" applyAlignment="1">
      <alignment horizontal="center" vertical="center" wrapText="1"/>
    </xf>
    <xf numFmtId="9" fontId="0" fillId="0" borderId="6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0" xfId="15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2" borderId="14" xfId="0" applyFont="1" applyFill="1" applyBorder="1" applyAlignment="1">
      <alignment horizontal="center" vertical="top" wrapText="1"/>
    </xf>
    <xf numFmtId="164" fontId="0" fillId="2" borderId="1" xfId="0" applyNumberFormat="1" applyFill="1" applyBorder="1" applyAlignment="1">
      <alignment/>
    </xf>
    <xf numFmtId="164" fontId="0" fillId="2" borderId="4" xfId="0" applyNumberFormat="1" applyFill="1" applyBorder="1" applyAlignment="1">
      <alignment/>
    </xf>
    <xf numFmtId="0" fontId="0" fillId="0" borderId="1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2" fillId="2" borderId="14" xfId="0" applyFont="1" applyFill="1" applyBorder="1" applyAlignment="1">
      <alignment vertical="top" wrapText="1"/>
    </xf>
    <xf numFmtId="43" fontId="1" fillId="2" borderId="0" xfId="0" applyNumberFormat="1" applyFont="1" applyFill="1" applyBorder="1" applyAlignment="1">
      <alignment/>
    </xf>
    <xf numFmtId="164" fontId="1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/>
    </xf>
    <xf numFmtId="0" fontId="0" fillId="0" borderId="12" xfId="0" applyFont="1" applyBorder="1" applyAlignment="1">
      <alignment vertical="center" wrapText="1"/>
    </xf>
    <xf numFmtId="43" fontId="1" fillId="0" borderId="0" xfId="0" applyNumberFormat="1" applyFont="1" applyAlignment="1">
      <alignment horizontal="center"/>
    </xf>
    <xf numFmtId="164" fontId="1" fillId="2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vertical="center" wrapText="1"/>
    </xf>
    <xf numFmtId="164" fontId="1" fillId="0" borderId="2" xfId="0" applyNumberFormat="1" applyFont="1" applyBorder="1" applyAlignment="1">
      <alignment horizontal="center"/>
    </xf>
    <xf numFmtId="43" fontId="1" fillId="0" borderId="2" xfId="0" applyNumberFormat="1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18" xfId="0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&#1055;&#1056;&#1040;&#1049;&#1057; &#1051;&#1048;&#1057;&#1058; &#1080; &#1057;&#1055;&#1056;&#1040;&#1042;&#1054;&#1063;&#1053;&#1048;&#1050;'!A1" /><Relationship Id="rId3" Type="http://schemas.openxmlformats.org/officeDocument/2006/relationships/hyperlink" Target="#'&#1055;&#1056;&#1040;&#1049;&#1057; &#1051;&#1048;&#1057;&#1058; &#1080; &#1057;&#1055;&#1056;&#1040;&#1042;&#1054;&#1063;&#1053;&#1048;&#1050;'!A1" /><Relationship Id="rId4" Type="http://schemas.openxmlformats.org/officeDocument/2006/relationships/hyperlink" Target="#'&#1055;&#1056;&#1040;&#1049;&#1057; &#1051;&#1048;&#1057;&#1058; &#1080; &#1057;&#1055;&#1056;&#1040;&#1042;&#1054;&#1063;&#1053;&#1048;&#1050;'!A1" /><Relationship Id="rId5" Type="http://schemas.openxmlformats.org/officeDocument/2006/relationships/hyperlink" Target="#'&#1055;&#1056;&#1040;&#1049;&#1057; &#1051;&#1048;&#1057;&#1058; &#1080; &#1057;&#1055;&#1056;&#1040;&#1042;&#1054;&#1063;&#1053;&#1048;&#1050;'!A1" /><Relationship Id="rId6" Type="http://schemas.openxmlformats.org/officeDocument/2006/relationships/hyperlink" Target="#'&#1055;&#1056;&#1040;&#1049;&#1057; &#1051;&#1048;&#1057;&#1058; &#1080; &#1057;&#1055;&#1056;&#1040;&#1042;&#1054;&#1063;&#1053;&#1048;&#1050;'!A1" /><Relationship Id="rId7" Type="http://schemas.openxmlformats.org/officeDocument/2006/relationships/hyperlink" Target="#'&#1055;&#1056;&#1040;&#1049;&#1057; &#1051;&#1048;&#1057;&#1058; &#1080; &#1057;&#1055;&#1056;&#1040;&#1042;&#1054;&#1063;&#1053;&#1048;&#1050;'!A1" /><Relationship Id="rId8" Type="http://schemas.openxmlformats.org/officeDocument/2006/relationships/hyperlink" Target="#'&#1055;&#1056;&#1040;&#1049;&#1057; &#1051;&#1048;&#1057;&#1058; &#1080; &#1057;&#1055;&#1056;&#1040;&#1042;&#1054;&#1063;&#1053;&#1048;&#1050;'!A1" /><Relationship Id="rId9" Type="http://schemas.openxmlformats.org/officeDocument/2006/relationships/hyperlink" Target="#'&#1055;&#1056;&#1040;&#1049;&#1057; &#1051;&#1048;&#1057;&#1058; &#1080; &#1057;&#1055;&#1056;&#1040;&#1042;&#1054;&#1063;&#1053;&#1048;&#1050;'!A1" /><Relationship Id="rId10" Type="http://schemas.openxmlformats.org/officeDocument/2006/relationships/hyperlink" Target="#'&#1055;&#1056;&#1040;&#1049;&#1057; &#1051;&#1048;&#1057;&#1058; &#1080; &#1057;&#1055;&#1056;&#1040;&#1042;&#1054;&#1063;&#1053;&#1048;&#1050;'!A1" /><Relationship Id="rId11" Type="http://schemas.openxmlformats.org/officeDocument/2006/relationships/hyperlink" Target="#'&#1055;&#1056;&#1040;&#1049;&#1057; &#1051;&#1048;&#1057;&#1058; &#1080; &#1057;&#1055;&#1056;&#1040;&#1042;&#1054;&#1063;&#1053;&#1048;&#1050;'!A1" /><Relationship Id="rId12" Type="http://schemas.openxmlformats.org/officeDocument/2006/relationships/hyperlink" Target="#'&#1055;&#1056;&#1040;&#1049;&#1057; &#1051;&#1048;&#1057;&#1058; &#1080; &#1057;&#1055;&#1056;&#1040;&#1042;&#1054;&#1063;&#1053;&#1048;&#1050;'!A1" /><Relationship Id="rId13" Type="http://schemas.openxmlformats.org/officeDocument/2006/relationships/hyperlink" Target="#'&#1055;&#1056;&#1040;&#1049;&#1057; &#1051;&#1048;&#1057;&#1058; &#1080; &#1057;&#1055;&#1056;&#1040;&#1042;&#1054;&#1063;&#1053;&#1048;&#1050;'!A1" /><Relationship Id="rId14" Type="http://schemas.openxmlformats.org/officeDocument/2006/relationships/hyperlink" Target="#'&#1055;&#1056;&#1040;&#1049;&#1057; &#1051;&#1048;&#1057;&#1058; &#1080; &#1057;&#1055;&#1056;&#1040;&#1042;&#1054;&#1063;&#1053;&#1048;&#1050;'!A1" /><Relationship Id="rId15" Type="http://schemas.openxmlformats.org/officeDocument/2006/relationships/hyperlink" Target="#'&#1055;&#1056;&#1040;&#1049;&#1057; &#1051;&#1048;&#1057;&#1058; &#1080; &#1057;&#1055;&#1056;&#1040;&#1042;&#1054;&#1063;&#1053;&#1048;&#1050;'!A1" /><Relationship Id="rId16" Type="http://schemas.openxmlformats.org/officeDocument/2006/relationships/hyperlink" Target="#'&#1055;&#1056;&#1040;&#1049;&#1057; &#1051;&#1048;&#1057;&#1058; &#1080; &#1057;&#1055;&#1056;&#1040;&#1042;&#1054;&#1063;&#1053;&#1048;&#1050;'!A1" /><Relationship Id="rId17" Type="http://schemas.openxmlformats.org/officeDocument/2006/relationships/hyperlink" Target="#'&#1055;&#1056;&#1040;&#1049;&#1057; &#1051;&#1048;&#1057;&#1058; &#1080; &#1057;&#1055;&#1056;&#1040;&#1042;&#1054;&#1063;&#1053;&#1048;&#1050;'!A1" /><Relationship Id="rId18" Type="http://schemas.openxmlformats.org/officeDocument/2006/relationships/hyperlink" Target="#'&#1055;&#1056;&#1040;&#1049;&#1057; &#1051;&#1048;&#1057;&#1058; &#1080; &#1057;&#1055;&#1056;&#1040;&#1042;&#1054;&#1063;&#1053;&#1048;&#1050;'!A1" /><Relationship Id="rId19" Type="http://schemas.openxmlformats.org/officeDocument/2006/relationships/hyperlink" Target="#'&#1055;&#1056;&#1040;&#1049;&#1057; &#1051;&#1048;&#1057;&#1058; &#1080; &#1057;&#1055;&#1056;&#1040;&#1042;&#1054;&#1063;&#1053;&#1048;&#1050;'!A1" /><Relationship Id="rId20" Type="http://schemas.openxmlformats.org/officeDocument/2006/relationships/hyperlink" Target="#'&#1055;&#1056;&#1040;&#1049;&#1057; &#1051;&#1048;&#1057;&#1058; &#1080; &#1057;&#1055;&#1056;&#1040;&#1042;&#1054;&#1063;&#1053;&#1048;&#1050;'!A1" /><Relationship Id="rId21" Type="http://schemas.openxmlformats.org/officeDocument/2006/relationships/hyperlink" Target="#'&#1055;&#1056;&#1040;&#1049;&#1057; &#1051;&#1048;&#1057;&#1058; &#1080; &#1057;&#1055;&#1056;&#1040;&#1042;&#1054;&#1063;&#1053;&#1048;&#1050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4" name="Picture 4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5" name="Picture 5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6" name="Picture 6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7" name="Picture 7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8" name="Picture 8">
          <a:hlinkClick r:id="rId1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9" name="Picture 9">
          <a:hlinkClick r:id="rId1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0</xdr:row>
      <xdr:rowOff>28575</xdr:rowOff>
    </xdr:from>
    <xdr:to>
      <xdr:col>2</xdr:col>
      <xdr:colOff>95250</xdr:colOff>
      <xdr:row>2</xdr:row>
      <xdr:rowOff>180975</xdr:rowOff>
    </xdr:to>
    <xdr:pic>
      <xdr:nvPicPr>
        <xdr:cNvPr id="10" name="Picture 10">
          <a:hlinkClick r:id="rId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18573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kgroup.narod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96"/>
  <sheetViews>
    <sheetView tabSelected="1" workbookViewId="0" topLeftCell="A1">
      <selection activeCell="L47" sqref="L47"/>
    </sheetView>
  </sheetViews>
  <sheetFormatPr defaultColWidth="9.00390625" defaultRowHeight="12.75"/>
  <cols>
    <col min="1" max="1" width="1.12109375" style="1" customWidth="1"/>
    <col min="2" max="2" width="23.625" style="1" customWidth="1"/>
    <col min="3" max="3" width="8.125" style="1" customWidth="1"/>
    <col min="4" max="4" width="9.25390625" style="1" bestFit="1" customWidth="1"/>
    <col min="5" max="5" width="9.875" style="1" customWidth="1"/>
    <col min="6" max="6" width="10.00390625" style="1" customWidth="1"/>
    <col min="7" max="7" width="11.375" style="1" customWidth="1"/>
    <col min="8" max="8" width="11.625" style="1" customWidth="1"/>
    <col min="9" max="9" width="10.75390625" style="1" customWidth="1"/>
    <col min="10" max="10" width="3.125" style="1" customWidth="1"/>
    <col min="11" max="11" width="6.375" style="1" customWidth="1"/>
    <col min="12" max="12" width="24.625" style="1" customWidth="1"/>
    <col min="13" max="13" width="12.00390625" style="1" customWidth="1"/>
    <col min="14" max="14" width="10.00390625" style="1" customWidth="1"/>
    <col min="15" max="15" width="9.125" style="1" customWidth="1"/>
    <col min="16" max="16" width="5.75390625" style="1" customWidth="1"/>
    <col min="17" max="17" width="9.00390625" style="1" customWidth="1"/>
    <col min="18" max="18" width="5.75390625" style="1" customWidth="1"/>
    <col min="19" max="19" width="11.375" style="1" customWidth="1"/>
    <col min="20" max="16384" width="9.125" style="1" customWidth="1"/>
  </cols>
  <sheetData>
    <row r="1" spans="2:256" ht="12.75" customHeight="1">
      <c r="B1" s="45" t="s">
        <v>48</v>
      </c>
      <c r="C1" s="46"/>
      <c r="D1" s="46"/>
      <c r="E1" s="46"/>
      <c r="F1" s="46"/>
      <c r="G1" s="46"/>
      <c r="H1" s="46"/>
      <c r="I1" s="46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:256" ht="17.25" customHeight="1">
      <c r="B2" s="46"/>
      <c r="C2" s="46"/>
      <c r="D2" s="46"/>
      <c r="E2" s="46"/>
      <c r="F2" s="46"/>
      <c r="G2" s="46"/>
      <c r="H2" s="46"/>
      <c r="I2" s="46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2:256" ht="14.25" customHeight="1">
      <c r="B3" s="47" t="s">
        <v>49</v>
      </c>
      <c r="C3" s="46"/>
      <c r="D3" s="46"/>
      <c r="E3" s="46"/>
      <c r="F3" s="46"/>
      <c r="G3" s="46"/>
      <c r="H3" s="46"/>
      <c r="I3" s="46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2:256" ht="18.75" thickBot="1">
      <c r="B4" s="48" t="s">
        <v>56</v>
      </c>
      <c r="C4" s="49"/>
      <c r="D4" s="49"/>
      <c r="E4" s="49"/>
      <c r="F4" s="49"/>
      <c r="G4" s="49"/>
      <c r="H4" s="49"/>
      <c r="I4" s="4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2:248" ht="24.75" customHeight="1">
      <c r="B5" s="39" t="s">
        <v>0</v>
      </c>
      <c r="C5" s="42" t="s">
        <v>25</v>
      </c>
      <c r="D5" s="42" t="s">
        <v>13</v>
      </c>
      <c r="E5" s="9" t="s">
        <v>24</v>
      </c>
      <c r="F5" s="9" t="s">
        <v>24</v>
      </c>
      <c r="G5" s="9" t="s">
        <v>24</v>
      </c>
      <c r="H5" s="9" t="s">
        <v>24</v>
      </c>
      <c r="I5" s="10" t="s">
        <v>24</v>
      </c>
      <c r="J5" s="36"/>
      <c r="K5" s="36"/>
      <c r="L5" s="3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</row>
    <row r="6" spans="2:248" ht="18.75" customHeight="1">
      <c r="B6" s="40"/>
      <c r="C6" s="43"/>
      <c r="D6" s="43"/>
      <c r="E6" s="6" t="s">
        <v>31</v>
      </c>
      <c r="F6" s="6" t="s">
        <v>32</v>
      </c>
      <c r="G6" s="6" t="s">
        <v>33</v>
      </c>
      <c r="H6" s="6" t="s">
        <v>34</v>
      </c>
      <c r="I6" s="11" t="s">
        <v>35</v>
      </c>
      <c r="J6" s="36"/>
      <c r="K6" s="36"/>
      <c r="L6" s="3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</row>
    <row r="7" spans="2:242" ht="14.25" customHeight="1" thickBot="1">
      <c r="B7" s="41"/>
      <c r="C7" s="44"/>
      <c r="D7" s="44"/>
      <c r="E7" s="31">
        <v>0.01</v>
      </c>
      <c r="F7" s="31">
        <v>0.02</v>
      </c>
      <c r="G7" s="32">
        <v>0.03</v>
      </c>
      <c r="H7" s="32">
        <v>0.04</v>
      </c>
      <c r="I7" s="33">
        <v>0.09</v>
      </c>
      <c r="J7" s="36"/>
      <c r="K7" s="36"/>
      <c r="L7" s="36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2:242" ht="12.75">
      <c r="B8" s="25" t="s">
        <v>1</v>
      </c>
      <c r="C8" s="26"/>
      <c r="D8" s="27"/>
      <c r="E8" s="26"/>
      <c r="F8" s="28"/>
      <c r="G8" s="29"/>
      <c r="H8" s="29"/>
      <c r="I8" s="30"/>
      <c r="J8" s="37"/>
      <c r="K8" s="36"/>
      <c r="L8" s="36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2:242" ht="12.75">
      <c r="B9" s="14" t="s">
        <v>18</v>
      </c>
      <c r="C9" s="2">
        <v>5.24</v>
      </c>
      <c r="D9" s="5">
        <v>600</v>
      </c>
      <c r="E9" s="2">
        <f aca="true" t="shared" si="0" ref="E9:E14">C9*D9</f>
        <v>3144</v>
      </c>
      <c r="F9" s="8">
        <f>(C9-C9*F7)*D9</f>
        <v>3081.1200000000003</v>
      </c>
      <c r="G9" s="8">
        <f>(C9-C9*G7)*D9</f>
        <v>3049.6800000000003</v>
      </c>
      <c r="H9" s="8">
        <f>(C9-C9*H7)*D9</f>
        <v>3018.2400000000002</v>
      </c>
      <c r="I9" s="15">
        <f>(C9-C9*I7)*D9</f>
        <v>2861.04</v>
      </c>
      <c r="J9" s="35"/>
      <c r="K9" s="34"/>
      <c r="L9" s="36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2:242" ht="12.75">
      <c r="B10" s="14" t="s">
        <v>19</v>
      </c>
      <c r="C10" s="2">
        <v>6.86</v>
      </c>
      <c r="D10" s="5">
        <v>400</v>
      </c>
      <c r="E10" s="2">
        <f t="shared" si="0"/>
        <v>2744</v>
      </c>
      <c r="F10" s="8">
        <f>(C10-C10*F7)*D10</f>
        <v>2689.1200000000003</v>
      </c>
      <c r="G10" s="8">
        <f>(C10-C10*G7)*D10</f>
        <v>2661.6800000000003</v>
      </c>
      <c r="H10" s="8">
        <f>(C10-C10*H7)*D10</f>
        <v>2634.2400000000002</v>
      </c>
      <c r="I10" s="15">
        <f>(C10-C10*I7)*D10</f>
        <v>2497.04</v>
      </c>
      <c r="J10" s="35"/>
      <c r="K10" s="34"/>
      <c r="L10" s="36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2:242" ht="12.75">
      <c r="B11" s="14" t="s">
        <v>20</v>
      </c>
      <c r="C11" s="2">
        <v>9.96</v>
      </c>
      <c r="D11" s="5">
        <v>170</v>
      </c>
      <c r="E11" s="2">
        <f t="shared" si="0"/>
        <v>1693.2</v>
      </c>
      <c r="F11" s="8">
        <f>(C11-C11*F7)*D11</f>
        <v>1659.3360000000002</v>
      </c>
      <c r="G11" s="8">
        <f>(C11-C11*G7)*D11</f>
        <v>1642.4040000000002</v>
      </c>
      <c r="H11" s="8">
        <f>(C11-C11*H7)*D11</f>
        <v>1625.472</v>
      </c>
      <c r="I11" s="15">
        <f>(C11-C11*I7)*D11</f>
        <v>1540.8120000000001</v>
      </c>
      <c r="J11" s="35"/>
      <c r="K11" s="34"/>
      <c r="L11" s="36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2:242" ht="12.75">
      <c r="B12" s="14" t="s">
        <v>21</v>
      </c>
      <c r="C12" s="2">
        <v>12.79</v>
      </c>
      <c r="D12" s="5">
        <v>150</v>
      </c>
      <c r="E12" s="2">
        <f t="shared" si="0"/>
        <v>1918.4999999999998</v>
      </c>
      <c r="F12" s="8">
        <f>(C12-C12*F7)*D12</f>
        <v>1880.1299999999997</v>
      </c>
      <c r="G12" s="8">
        <f>(C12-C12*G7)*D12</f>
        <v>1860.945</v>
      </c>
      <c r="H12" s="8">
        <f>(C12-C12*H7)*D12</f>
        <v>1841.76</v>
      </c>
      <c r="I12" s="15">
        <f>(C12-C12*I7)*D12</f>
        <v>1745.835</v>
      </c>
      <c r="J12" s="35"/>
      <c r="K12" s="34"/>
      <c r="L12" s="36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2:242" ht="12.75">
      <c r="B13" s="14" t="s">
        <v>22</v>
      </c>
      <c r="C13" s="2">
        <v>18.21</v>
      </c>
      <c r="D13" s="5">
        <v>100</v>
      </c>
      <c r="E13" s="2">
        <f t="shared" si="0"/>
        <v>1821</v>
      </c>
      <c r="F13" s="8">
        <f>(C13-C13*F7)*D13</f>
        <v>1784.5800000000002</v>
      </c>
      <c r="G13" s="8">
        <f>(C13-C13*G7)*D13</f>
        <v>1766.3700000000001</v>
      </c>
      <c r="H13" s="8">
        <f>(C13-C13*H7)*D13</f>
        <v>1748.16</v>
      </c>
      <c r="I13" s="15">
        <f>(C13-C13*I7)*D13</f>
        <v>1657.1100000000001</v>
      </c>
      <c r="J13" s="35"/>
      <c r="K13" s="34"/>
      <c r="L13" s="36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2:242" ht="12.75">
      <c r="B14" s="14" t="s">
        <v>23</v>
      </c>
      <c r="C14" s="2">
        <v>24.19</v>
      </c>
      <c r="D14" s="5">
        <v>80</v>
      </c>
      <c r="E14" s="2">
        <f t="shared" si="0"/>
        <v>1935.2</v>
      </c>
      <c r="F14" s="8">
        <f>(C14-C14*F7)*D14</f>
        <v>1896.496</v>
      </c>
      <c r="G14" s="8">
        <f>(C14-C14*G7)*D14</f>
        <v>1877.1440000000002</v>
      </c>
      <c r="H14" s="8">
        <f>(C14-C14*H7)*D14</f>
        <v>1857.792</v>
      </c>
      <c r="I14" s="15">
        <f>(C14-C14*I7)*D14</f>
        <v>1761.0320000000002</v>
      </c>
      <c r="J14" s="35"/>
      <c r="K14" s="34"/>
      <c r="L14" s="36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2:242" ht="14.25">
      <c r="B15" s="50" t="s">
        <v>57</v>
      </c>
      <c r="C15" s="3"/>
      <c r="D15" s="4"/>
      <c r="E15" s="3"/>
      <c r="F15" s="51"/>
      <c r="G15" s="51"/>
      <c r="H15" s="51"/>
      <c r="I15" s="52"/>
      <c r="J15" s="35"/>
      <c r="K15" s="34"/>
      <c r="L15" s="36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2:242" ht="12.75">
      <c r="B16" s="53" t="s">
        <v>58</v>
      </c>
      <c r="C16" s="2">
        <v>8.7</v>
      </c>
      <c r="D16" s="5">
        <v>600</v>
      </c>
      <c r="E16" s="2">
        <f>C16*D16</f>
        <v>5220</v>
      </c>
      <c r="F16" s="8">
        <f>(C16-C16*F7)*D16</f>
        <v>5115.599999999999</v>
      </c>
      <c r="G16" s="8">
        <f>(C16-C16*G7)*D16</f>
        <v>5063.4</v>
      </c>
      <c r="H16" s="8">
        <f>(C16-C16*H7)*D16</f>
        <v>5011.199999999999</v>
      </c>
      <c r="I16" s="15">
        <f>(C16-C16*I7)*D16</f>
        <v>4750.2</v>
      </c>
      <c r="J16" s="35"/>
      <c r="K16" s="34"/>
      <c r="L16" s="3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2:242" ht="12.75">
      <c r="B17" s="53" t="s">
        <v>59</v>
      </c>
      <c r="C17" s="2">
        <v>10.04</v>
      </c>
      <c r="D17" s="5">
        <v>400</v>
      </c>
      <c r="E17" s="2">
        <f>C17*D17</f>
        <v>4015.9999999999995</v>
      </c>
      <c r="F17" s="8">
        <f>(C17-C17*F7)*D17</f>
        <v>3935.68</v>
      </c>
      <c r="G17" s="8">
        <f>(C17-C17*G7)*D17</f>
        <v>3895.52</v>
      </c>
      <c r="H17" s="8">
        <f>(C17-C17*H7)*D17</f>
        <v>3855.3599999999997</v>
      </c>
      <c r="I17" s="15">
        <f>(C17-C17*I7)*D17</f>
        <v>3654.56</v>
      </c>
      <c r="J17" s="35"/>
      <c r="K17" s="34"/>
      <c r="L17" s="36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2:242" ht="12.75">
      <c r="B18" s="12" t="s">
        <v>60</v>
      </c>
      <c r="C18" s="3">
        <v>0</v>
      </c>
      <c r="D18" s="4"/>
      <c r="E18" s="3"/>
      <c r="F18" s="7"/>
      <c r="G18" s="7"/>
      <c r="H18" s="7"/>
      <c r="I18" s="13"/>
      <c r="J18" s="35"/>
      <c r="K18" s="34"/>
      <c r="L18" s="36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2:242" ht="12.75">
      <c r="B19" s="14" t="s">
        <v>14</v>
      </c>
      <c r="C19" s="2">
        <v>15.84</v>
      </c>
      <c r="D19" s="5">
        <v>150</v>
      </c>
      <c r="E19" s="2">
        <f aca="true" t="shared" si="1" ref="E19:E24">C19*D19</f>
        <v>2376</v>
      </c>
      <c r="F19" s="8">
        <f>(C19-C19*F7)*D19</f>
        <v>2328.48</v>
      </c>
      <c r="G19" s="8">
        <f>(C19-C19*G7)*D19</f>
        <v>2304.7200000000003</v>
      </c>
      <c r="H19" s="8">
        <f>(C19-C19*H7)*D19</f>
        <v>2280.96</v>
      </c>
      <c r="I19" s="15">
        <f>(C19-C19*I7)*D19</f>
        <v>2162.16</v>
      </c>
      <c r="J19" s="35"/>
      <c r="K19" s="34"/>
      <c r="L19" s="36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2:242" ht="12.75">
      <c r="B20" s="14" t="s">
        <v>15</v>
      </c>
      <c r="C20" s="2">
        <v>22.26</v>
      </c>
      <c r="D20" s="5">
        <v>100</v>
      </c>
      <c r="E20" s="2">
        <f t="shared" si="1"/>
        <v>2226</v>
      </c>
      <c r="F20" s="8">
        <f>(C20-C20*F7)*D20</f>
        <v>2181.48</v>
      </c>
      <c r="G20" s="8">
        <f>(C20-C20*G7)*D20</f>
        <v>2159.2200000000003</v>
      </c>
      <c r="H20" s="8">
        <f>(C20-C20*H7)*D20</f>
        <v>2136.96</v>
      </c>
      <c r="I20" s="15">
        <f>(C20-C20*I7)*D20</f>
        <v>2025.6600000000003</v>
      </c>
      <c r="J20" s="35"/>
      <c r="K20" s="34"/>
      <c r="L20" s="36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2:242" ht="12.75">
      <c r="B21" s="14" t="s">
        <v>16</v>
      </c>
      <c r="C21" s="2">
        <v>37.23</v>
      </c>
      <c r="D21" s="5">
        <v>50</v>
      </c>
      <c r="E21" s="2">
        <f t="shared" si="1"/>
        <v>1861.4999999999998</v>
      </c>
      <c r="F21" s="8">
        <f>(C21-C21*F7)*D21</f>
        <v>1824.27</v>
      </c>
      <c r="G21" s="8">
        <f>(C21-C21*G7)*D21</f>
        <v>1805.6549999999997</v>
      </c>
      <c r="H21" s="8">
        <f>(C21-C21*H7)*D21</f>
        <v>1787.04</v>
      </c>
      <c r="I21" s="15">
        <f>(C21-C21*I7)*D21</f>
        <v>1693.9650000000001</v>
      </c>
      <c r="J21" s="35"/>
      <c r="K21" s="34"/>
      <c r="L21" s="36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</row>
    <row r="22" spans="2:242" ht="12.75">
      <c r="B22" s="14" t="s">
        <v>17</v>
      </c>
      <c r="C22" s="2">
        <v>51.11</v>
      </c>
      <c r="D22" s="5">
        <v>30</v>
      </c>
      <c r="E22" s="2">
        <f t="shared" si="1"/>
        <v>1533.3</v>
      </c>
      <c r="F22" s="8">
        <f>(C22-C22*F7)*D22</f>
        <v>1502.634</v>
      </c>
      <c r="G22" s="8">
        <f>(C22-C22*G7)*D22</f>
        <v>1487.3010000000002</v>
      </c>
      <c r="H22" s="8">
        <f>(C22-C22*H7)*D22</f>
        <v>1471.9679999999998</v>
      </c>
      <c r="I22" s="15">
        <f>(C22-C22*I7)*D22</f>
        <v>1395.303</v>
      </c>
      <c r="J22" s="35"/>
      <c r="K22" s="34"/>
      <c r="L22" s="36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2:242" ht="12.75">
      <c r="B23" s="14" t="s">
        <v>2</v>
      </c>
      <c r="C23" s="2">
        <v>89.85</v>
      </c>
      <c r="D23" s="5">
        <v>1</v>
      </c>
      <c r="E23" s="2">
        <f t="shared" si="1"/>
        <v>89.85</v>
      </c>
      <c r="F23" s="8">
        <f>(C23-C23*F7)*D23</f>
        <v>88.053</v>
      </c>
      <c r="G23" s="8">
        <f>(C23-C23*G7)*D23</f>
        <v>87.1545</v>
      </c>
      <c r="H23" s="8">
        <f>(C23-C23*H7)*D23</f>
        <v>86.256</v>
      </c>
      <c r="I23" s="15">
        <f>(C23-C23*I7)*D23</f>
        <v>81.7635</v>
      </c>
      <c r="J23" s="35"/>
      <c r="K23" s="34"/>
      <c r="L23" s="36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2:242" ht="12.75">
      <c r="B24" s="14" t="s">
        <v>3</v>
      </c>
      <c r="C24" s="2">
        <v>116.6</v>
      </c>
      <c r="D24" s="5">
        <v>1</v>
      </c>
      <c r="E24" s="2">
        <f t="shared" si="1"/>
        <v>116.6</v>
      </c>
      <c r="F24" s="8">
        <f>(C24-C24*F7)*D24</f>
        <v>114.268</v>
      </c>
      <c r="G24" s="8">
        <f>(C24-C24*G7)*D24</f>
        <v>113.10199999999999</v>
      </c>
      <c r="H24" s="8">
        <f>(C24-C24*H7)*D24</f>
        <v>111.93599999999999</v>
      </c>
      <c r="I24" s="15">
        <f>(C24-C24*I7)*D24</f>
        <v>106.106</v>
      </c>
      <c r="J24" s="35"/>
      <c r="K24" s="34"/>
      <c r="L24" s="36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2:242" ht="12.75">
      <c r="B25" s="12" t="s">
        <v>4</v>
      </c>
      <c r="C25" s="3">
        <v>0</v>
      </c>
      <c r="D25" s="4"/>
      <c r="E25" s="3"/>
      <c r="F25" s="7"/>
      <c r="G25" s="7"/>
      <c r="H25" s="7"/>
      <c r="I25" s="13"/>
      <c r="J25" s="35"/>
      <c r="K25" s="34"/>
      <c r="L25" s="36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2:242" ht="12.75">
      <c r="B26" s="38" t="s">
        <v>50</v>
      </c>
      <c r="C26" s="2">
        <v>20.69</v>
      </c>
      <c r="D26" s="5">
        <v>1</v>
      </c>
      <c r="E26" s="2">
        <f aca="true" t="shared" si="2" ref="E26:E37">C26*D26</f>
        <v>20.69</v>
      </c>
      <c r="F26" s="8">
        <f>(C26-C26*F7)*D26</f>
        <v>20.276200000000003</v>
      </c>
      <c r="G26" s="8">
        <f>(C26-C26*G7)*D26</f>
        <v>20.069300000000002</v>
      </c>
      <c r="H26" s="8">
        <f>(C26-C26*H7)*D26</f>
        <v>19.8624</v>
      </c>
      <c r="I26" s="15">
        <f>(C26-C26*I7)*D26</f>
        <v>18.8279</v>
      </c>
      <c r="J26" s="35"/>
      <c r="K26" s="34"/>
      <c r="L26" s="3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2:242" ht="12.75">
      <c r="B27" s="38" t="s">
        <v>51</v>
      </c>
      <c r="C27" s="2">
        <v>28.44</v>
      </c>
      <c r="D27" s="5">
        <v>1</v>
      </c>
      <c r="E27" s="2">
        <f t="shared" si="2"/>
        <v>28.44</v>
      </c>
      <c r="F27" s="8">
        <f>(C27-C27*F7)*D27</f>
        <v>27.8712</v>
      </c>
      <c r="G27" s="8">
        <f>(C27-C27*G7)*D27</f>
        <v>27.5868</v>
      </c>
      <c r="H27" s="8">
        <f>(C27-C27*H7)*D27</f>
        <v>27.302400000000002</v>
      </c>
      <c r="I27" s="15">
        <f>(C27-C27*I7)*D27</f>
        <v>25.8804</v>
      </c>
      <c r="J27" s="35"/>
      <c r="K27" s="34"/>
      <c r="L27" s="36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2:242" ht="12.75">
      <c r="B28" s="38" t="s">
        <v>52</v>
      </c>
      <c r="C28" s="2">
        <v>46.9</v>
      </c>
      <c r="D28" s="5">
        <v>1</v>
      </c>
      <c r="E28" s="2">
        <f t="shared" si="2"/>
        <v>46.9</v>
      </c>
      <c r="F28" s="8">
        <f>(C28-C28*F7)*D28</f>
        <v>45.961999999999996</v>
      </c>
      <c r="G28" s="8">
        <f>(C28-C28*G7)*D28</f>
        <v>45.493</v>
      </c>
      <c r="H28" s="8">
        <f>(C28-C28*H7)*D28</f>
        <v>45.024</v>
      </c>
      <c r="I28" s="15">
        <f>(C28-C28*I7)*D28</f>
        <v>42.679</v>
      </c>
      <c r="J28" s="35"/>
      <c r="K28" s="34"/>
      <c r="L28" s="36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2:242" ht="12.75">
      <c r="B29" s="38" t="s">
        <v>53</v>
      </c>
      <c r="C29" s="2">
        <v>59.4</v>
      </c>
      <c r="D29" s="5">
        <v>1</v>
      </c>
      <c r="E29" s="2">
        <f t="shared" si="2"/>
        <v>59.4</v>
      </c>
      <c r="F29" s="8">
        <f>(C29-C29*F7)*D29</f>
        <v>58.211999999999996</v>
      </c>
      <c r="G29" s="8">
        <f>(C29-C29*G7)*D29</f>
        <v>57.618</v>
      </c>
      <c r="H29" s="8">
        <f>(C29-C29*H7)*D29</f>
        <v>57.024</v>
      </c>
      <c r="I29" s="15">
        <f>(C29-C29*I7)*D29</f>
        <v>54.054</v>
      </c>
      <c r="J29" s="35"/>
      <c r="K29" s="34"/>
      <c r="L29" s="36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2:239" ht="12.75">
      <c r="B30" s="38" t="s">
        <v>54</v>
      </c>
      <c r="C30" s="2">
        <v>94.14</v>
      </c>
      <c r="D30" s="5">
        <v>1</v>
      </c>
      <c r="E30" s="2">
        <f t="shared" si="2"/>
        <v>94.14</v>
      </c>
      <c r="F30" s="8">
        <f>(C30-C30*F7)*D30</f>
        <v>92.2572</v>
      </c>
      <c r="G30" s="8">
        <f>(C30-C30*G7)*D30</f>
        <v>91.3158</v>
      </c>
      <c r="H30" s="8">
        <f>(C30-C30*H7)*D30</f>
        <v>90.3744</v>
      </c>
      <c r="I30" s="15">
        <f>(C30-C30*I7)*D30</f>
        <v>85.6674</v>
      </c>
      <c r="J30" s="35"/>
      <c r="K30" s="34"/>
      <c r="L30" s="36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</row>
    <row r="31" spans="2:239" ht="12.75">
      <c r="B31" s="38" t="s">
        <v>55</v>
      </c>
      <c r="C31" s="2">
        <v>137.9</v>
      </c>
      <c r="D31" s="5">
        <v>1</v>
      </c>
      <c r="E31" s="2">
        <f t="shared" si="2"/>
        <v>137.9</v>
      </c>
      <c r="F31" s="8">
        <f>(C31-C31*F7)*D31</f>
        <v>135.142</v>
      </c>
      <c r="G31" s="8">
        <f>(C31-C31*G7)*D31</f>
        <v>133.763</v>
      </c>
      <c r="H31" s="8">
        <f>(C31-C31*H7)*D31</f>
        <v>132.38400000000001</v>
      </c>
      <c r="I31" s="15">
        <f>(C31-C31*I7)*D31</f>
        <v>125.489</v>
      </c>
      <c r="J31" s="35"/>
      <c r="K31" s="34"/>
      <c r="L31" s="36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</row>
    <row r="32" spans="2:239" ht="12.75">
      <c r="B32" s="14" t="s">
        <v>5</v>
      </c>
      <c r="C32" s="2">
        <v>20.69</v>
      </c>
      <c r="D32" s="5">
        <v>1</v>
      </c>
      <c r="E32" s="2">
        <f t="shared" si="2"/>
        <v>20.69</v>
      </c>
      <c r="F32" s="8">
        <f>(C32-C32*F7)*D32</f>
        <v>20.276200000000003</v>
      </c>
      <c r="G32" s="8">
        <f>(C32-C32*G7)*D32</f>
        <v>20.069300000000002</v>
      </c>
      <c r="H32" s="8">
        <f>(C32-C32*H7)*D32</f>
        <v>19.8624</v>
      </c>
      <c r="I32" s="15">
        <f>(C32-C32*I7)*D32</f>
        <v>18.8279</v>
      </c>
      <c r="J32" s="35"/>
      <c r="K32" s="34"/>
      <c r="L32" s="36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</row>
    <row r="33" spans="2:239" ht="12.75">
      <c r="B33" s="14" t="s">
        <v>6</v>
      </c>
      <c r="C33" s="2">
        <v>28.44</v>
      </c>
      <c r="D33" s="5">
        <v>1</v>
      </c>
      <c r="E33" s="2">
        <f t="shared" si="2"/>
        <v>28.44</v>
      </c>
      <c r="F33" s="8">
        <f>(C33-C33*F7)*D33</f>
        <v>27.8712</v>
      </c>
      <c r="G33" s="8">
        <f>(C33-C33*G7)*D33</f>
        <v>27.5868</v>
      </c>
      <c r="H33" s="8">
        <f>(C33-C33*H7)*D33</f>
        <v>27.302400000000002</v>
      </c>
      <c r="I33" s="15">
        <f>(C33-C33*I7)*D33</f>
        <v>25.8804</v>
      </c>
      <c r="J33" s="35"/>
      <c r="K33" s="34"/>
      <c r="L33" s="36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</row>
    <row r="34" spans="2:239" ht="12.75">
      <c r="B34" s="14" t="s">
        <v>7</v>
      </c>
      <c r="C34" s="2">
        <v>46.9</v>
      </c>
      <c r="D34" s="5">
        <v>1</v>
      </c>
      <c r="E34" s="2">
        <f>C34*D34</f>
        <v>46.9</v>
      </c>
      <c r="F34" s="8">
        <f>(C34-C34*F7)*D34</f>
        <v>45.961999999999996</v>
      </c>
      <c r="G34" s="8">
        <f>(C34-C34*G7)*D34</f>
        <v>45.493</v>
      </c>
      <c r="H34" s="8">
        <f>(C34-C34*H7)*D34</f>
        <v>45.024</v>
      </c>
      <c r="I34" s="15">
        <f>(C34-C34*I7)*D34</f>
        <v>42.679</v>
      </c>
      <c r="J34" s="35"/>
      <c r="K34" s="34"/>
      <c r="L34" s="36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</row>
    <row r="35" spans="2:239" ht="12.75">
      <c r="B35" s="14" t="s">
        <v>8</v>
      </c>
      <c r="C35" s="2">
        <v>59.4</v>
      </c>
      <c r="D35" s="5">
        <v>1</v>
      </c>
      <c r="E35" s="2">
        <f t="shared" si="2"/>
        <v>59.4</v>
      </c>
      <c r="F35" s="8">
        <f>(C35-C35*F7)*D35</f>
        <v>58.211999999999996</v>
      </c>
      <c r="G35" s="8">
        <f>(C35-C35*G7)*D35</f>
        <v>57.618</v>
      </c>
      <c r="H35" s="8">
        <f>(C35-C35*H7)*D35</f>
        <v>57.024</v>
      </c>
      <c r="I35" s="15">
        <f>(C35-C35*I7)*D35</f>
        <v>54.054</v>
      </c>
      <c r="J35" s="35"/>
      <c r="K35" s="34"/>
      <c r="L35" s="36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</row>
    <row r="36" spans="2:239" ht="12.75">
      <c r="B36" s="14" t="s">
        <v>9</v>
      </c>
      <c r="C36" s="2">
        <v>94.14</v>
      </c>
      <c r="D36" s="5">
        <v>1</v>
      </c>
      <c r="E36" s="2">
        <f t="shared" si="2"/>
        <v>94.14</v>
      </c>
      <c r="F36" s="8">
        <f>(C36-C36*F7)*D36</f>
        <v>92.2572</v>
      </c>
      <c r="G36" s="8">
        <f>(C36-C36*G7)*D36</f>
        <v>91.3158</v>
      </c>
      <c r="H36" s="8">
        <f>(C36-C36*H7)*D36</f>
        <v>90.3744</v>
      </c>
      <c r="I36" s="15">
        <f>(C36-C36*I7)*D36</f>
        <v>85.6674</v>
      </c>
      <c r="J36" s="35"/>
      <c r="K36" s="34"/>
      <c r="L36" s="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</row>
    <row r="37" spans="2:239" ht="12.75">
      <c r="B37" s="14" t="s">
        <v>10</v>
      </c>
      <c r="C37" s="2">
        <v>137.9</v>
      </c>
      <c r="D37" s="5">
        <v>1</v>
      </c>
      <c r="E37" s="2">
        <f t="shared" si="2"/>
        <v>137.9</v>
      </c>
      <c r="F37" s="8">
        <f>(C37-C37*F7)*D37</f>
        <v>135.142</v>
      </c>
      <c r="G37" s="8">
        <f>(C37-C37*G7)*D37</f>
        <v>133.763</v>
      </c>
      <c r="H37" s="8">
        <f>(C37-C37*H7)*D37</f>
        <v>132.38400000000001</v>
      </c>
      <c r="I37" s="15">
        <f>(C37-C37*I7)*D37</f>
        <v>125.489</v>
      </c>
      <c r="J37" s="35"/>
      <c r="K37" s="34"/>
      <c r="L37" s="36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</row>
    <row r="38" spans="2:239" ht="12.75">
      <c r="B38" s="12" t="s">
        <v>11</v>
      </c>
      <c r="C38" s="3">
        <v>0</v>
      </c>
      <c r="D38" s="4"/>
      <c r="E38" s="3"/>
      <c r="F38" s="7"/>
      <c r="G38" s="7"/>
      <c r="H38" s="7"/>
      <c r="I38" s="13"/>
      <c r="J38" s="35"/>
      <c r="K38" s="34"/>
      <c r="L38" s="36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</row>
    <row r="39" spans="2:239" ht="12.75">
      <c r="B39" s="54" t="s">
        <v>61</v>
      </c>
      <c r="C39" s="2">
        <v>124.66</v>
      </c>
      <c r="D39" s="5">
        <v>1</v>
      </c>
      <c r="E39" s="2">
        <f>C39*D39</f>
        <v>124.66</v>
      </c>
      <c r="F39" s="8">
        <f>(C39-C39*F7)*D39</f>
        <v>122.1668</v>
      </c>
      <c r="G39" s="8">
        <f>(C39-C39*G7)*D39</f>
        <v>120.9202</v>
      </c>
      <c r="H39" s="8">
        <f>(C39-C39*H7)*D39</f>
        <v>119.6736</v>
      </c>
      <c r="I39" s="15">
        <f>(C39-C39*I7)*D39</f>
        <v>113.4406</v>
      </c>
      <c r="J39" s="35"/>
      <c r="K39" s="34"/>
      <c r="L39" s="36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</row>
    <row r="40" spans="2:239" ht="12.75">
      <c r="B40" s="54" t="s">
        <v>36</v>
      </c>
      <c r="C40" s="2">
        <v>4.55</v>
      </c>
      <c r="D40" s="5">
        <v>600</v>
      </c>
      <c r="E40" s="2">
        <f aca="true" t="shared" si="3" ref="E40:E45">C40*D40</f>
        <v>2730</v>
      </c>
      <c r="F40" s="8">
        <f>(C40-C40*F7)*D40</f>
        <v>2675.3999999999996</v>
      </c>
      <c r="G40" s="8">
        <f>(C40-C40*G7)*D40</f>
        <v>2648.1</v>
      </c>
      <c r="H40" s="8">
        <f>(C40-C40*H7)*D40</f>
        <v>2620.7999999999997</v>
      </c>
      <c r="I40" s="15">
        <f>(C40-C40*I7)*D40</f>
        <v>2484.2999999999997</v>
      </c>
      <c r="J40" s="35"/>
      <c r="K40" s="34"/>
      <c r="L40" s="36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</row>
    <row r="41" spans="2:239" ht="12.75">
      <c r="B41" s="54" t="s">
        <v>37</v>
      </c>
      <c r="C41" s="2">
        <v>5.8</v>
      </c>
      <c r="D41" s="5">
        <v>400</v>
      </c>
      <c r="E41" s="2">
        <f t="shared" si="3"/>
        <v>2320</v>
      </c>
      <c r="F41" s="8">
        <f>(C41-C41*F7)*D41</f>
        <v>2273.6</v>
      </c>
      <c r="G41" s="8">
        <f>(C41-C41*G7)*D41</f>
        <v>2250.3999999999996</v>
      </c>
      <c r="H41" s="8">
        <f>(C41-C41*H7)*D41</f>
        <v>2227.2</v>
      </c>
      <c r="I41" s="15">
        <f>(C41-C41*I7)*D41</f>
        <v>2111.2</v>
      </c>
      <c r="J41" s="35"/>
      <c r="K41" s="34"/>
      <c r="L41" s="36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</row>
    <row r="42" spans="2:239" ht="12.75">
      <c r="B42" s="54" t="s">
        <v>38</v>
      </c>
      <c r="C42" s="2">
        <v>8.36</v>
      </c>
      <c r="D42" s="5">
        <v>300</v>
      </c>
      <c r="E42" s="2">
        <f t="shared" si="3"/>
        <v>2508</v>
      </c>
      <c r="F42" s="8">
        <f>(C42-C42*F7)*D42</f>
        <v>2457.84</v>
      </c>
      <c r="G42" s="8">
        <f>(C42-C42*G7)*D42</f>
        <v>2432.7599999999998</v>
      </c>
      <c r="H42" s="8">
        <f>(C42-C42*H7)*D42</f>
        <v>2407.68</v>
      </c>
      <c r="I42" s="15">
        <f>(C42-C42*I7)*D42</f>
        <v>2282.2799999999997</v>
      </c>
      <c r="J42" s="35"/>
      <c r="K42" s="34"/>
      <c r="L42" s="36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</row>
    <row r="43" spans="2:239" ht="12.75">
      <c r="B43" s="54" t="s">
        <v>39</v>
      </c>
      <c r="C43" s="2">
        <v>11.15</v>
      </c>
      <c r="D43" s="5">
        <v>200</v>
      </c>
      <c r="E43" s="2">
        <f t="shared" si="3"/>
        <v>2230</v>
      </c>
      <c r="F43" s="8">
        <f>(C43-C43*F7)*D43</f>
        <v>2185.4</v>
      </c>
      <c r="G43" s="8">
        <f>(C43-C43*G7)*D43</f>
        <v>2163.1</v>
      </c>
      <c r="H43" s="8">
        <f>(C43-C43*H7)*D43</f>
        <v>2140.8</v>
      </c>
      <c r="I43" s="15">
        <f>(C43-C43*I7)*D43</f>
        <v>2029.3</v>
      </c>
      <c r="J43" s="35"/>
      <c r="K43" s="34"/>
      <c r="L43" s="36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</row>
    <row r="44" spans="2:239" ht="12.75">
      <c r="B44" s="54" t="s">
        <v>40</v>
      </c>
      <c r="C44" s="2">
        <v>12.88</v>
      </c>
      <c r="D44" s="5">
        <v>150</v>
      </c>
      <c r="E44" s="2">
        <f t="shared" si="3"/>
        <v>1932.0000000000002</v>
      </c>
      <c r="F44" s="8">
        <f>(C44-C44*F7)*D44</f>
        <v>1893.3600000000001</v>
      </c>
      <c r="G44" s="8">
        <f>(C44-C44*G7)*D44</f>
        <v>1874.0400000000002</v>
      </c>
      <c r="H44" s="8">
        <f>(C44-C44*H7)*D44</f>
        <v>1854.72</v>
      </c>
      <c r="I44" s="15">
        <f>(C44-C44*I7)*D44</f>
        <v>1758.1200000000001</v>
      </c>
      <c r="J44" s="35"/>
      <c r="K44" s="34"/>
      <c r="L44" s="36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</row>
    <row r="45" spans="2:239" ht="12.75">
      <c r="B45" s="54" t="s">
        <v>41</v>
      </c>
      <c r="C45" s="2">
        <v>17.56</v>
      </c>
      <c r="D45" s="5">
        <v>100</v>
      </c>
      <c r="E45" s="2">
        <f t="shared" si="3"/>
        <v>1755.9999999999998</v>
      </c>
      <c r="F45" s="8">
        <f>(C45-C45*F7)*D45</f>
        <v>1720.88</v>
      </c>
      <c r="G45" s="8">
        <f>(C45-C45*G7)*D45</f>
        <v>1703.3199999999997</v>
      </c>
      <c r="H45" s="8">
        <f>(C45-C45*H7)*D45</f>
        <v>1685.7599999999998</v>
      </c>
      <c r="I45" s="15">
        <f>(C45-C45*I7)*D45</f>
        <v>1597.96</v>
      </c>
      <c r="J45" s="35"/>
      <c r="K45" s="34"/>
      <c r="L45" s="36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</row>
    <row r="46" spans="2:239" ht="12.75">
      <c r="B46" s="54" t="s">
        <v>26</v>
      </c>
      <c r="C46" s="2">
        <v>64.08</v>
      </c>
      <c r="D46" s="5">
        <v>1</v>
      </c>
      <c r="E46" s="2">
        <f>C46*D46</f>
        <v>64.08</v>
      </c>
      <c r="F46" s="8">
        <f>(C46-C46*F7)*D46</f>
        <v>62.7984</v>
      </c>
      <c r="G46" s="8">
        <f>(C46-C46*G7)*D46</f>
        <v>62.157599999999995</v>
      </c>
      <c r="H46" s="8">
        <f>(C46-C46*H7)*D46</f>
        <v>61.516799999999996</v>
      </c>
      <c r="I46" s="15">
        <f>(C46-C46*I7)*D46</f>
        <v>58.312799999999996</v>
      </c>
      <c r="J46" s="35"/>
      <c r="K46" s="34"/>
      <c r="L46" s="3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</row>
    <row r="47" spans="2:239" ht="13.5" thickBot="1">
      <c r="B47" s="55" t="s">
        <v>27</v>
      </c>
      <c r="C47" s="2">
        <v>100.43</v>
      </c>
      <c r="D47" s="5">
        <v>1</v>
      </c>
      <c r="E47" s="2">
        <f>C47*D47</f>
        <v>100.43</v>
      </c>
      <c r="F47" s="8">
        <f>(C47-C47*F7)*D47</f>
        <v>98.4214</v>
      </c>
      <c r="G47" s="8">
        <f>(C47-C47*G81)*D47</f>
        <v>100.43</v>
      </c>
      <c r="H47" s="8">
        <f>(C47-C47*H7)*D47</f>
        <v>96.4128</v>
      </c>
      <c r="I47" s="15">
        <f>(C47-C47*I7)*D47</f>
        <v>91.3913</v>
      </c>
      <c r="J47" s="35"/>
      <c r="K47" s="34"/>
      <c r="L47" s="36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</row>
    <row r="48" spans="2:239" ht="12.75">
      <c r="B48" s="20" t="s">
        <v>12</v>
      </c>
      <c r="C48" s="3">
        <v>0</v>
      </c>
      <c r="D48" s="21"/>
      <c r="E48" s="22"/>
      <c r="F48" s="23"/>
      <c r="G48" s="23"/>
      <c r="H48" s="23"/>
      <c r="I48" s="24"/>
      <c r="J48" s="35"/>
      <c r="K48" s="34"/>
      <c r="L48" s="36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2:239" ht="12" customHeight="1">
      <c r="B49" s="54" t="s">
        <v>30</v>
      </c>
      <c r="C49" s="2">
        <v>311.64</v>
      </c>
      <c r="D49" s="5">
        <v>1</v>
      </c>
      <c r="E49" s="2">
        <f>C49*D49</f>
        <v>311.64</v>
      </c>
      <c r="F49" s="8">
        <f>(C49-C49*F7)*D49</f>
        <v>305.4072</v>
      </c>
      <c r="G49" s="8">
        <f>(C49-C49*G7)*D49</f>
        <v>302.2908</v>
      </c>
      <c r="H49" s="8">
        <f>(C49-C49*H7)*D49</f>
        <v>299.1744</v>
      </c>
      <c r="I49" s="15">
        <f>(C49-C49*I7)*D49</f>
        <v>283.5924</v>
      </c>
      <c r="J49" s="36"/>
      <c r="K49" s="36"/>
      <c r="L49" s="36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2:239" ht="12.75">
      <c r="B50" s="54" t="s">
        <v>42</v>
      </c>
      <c r="C50" s="2">
        <v>8.61</v>
      </c>
      <c r="D50" s="5">
        <v>300</v>
      </c>
      <c r="E50" s="2">
        <f aca="true" t="shared" si="4" ref="E50:E57">C50*D50</f>
        <v>2583</v>
      </c>
      <c r="F50" s="8">
        <f>(C50-C50*F7)*D50</f>
        <v>2531.3399999999997</v>
      </c>
      <c r="G50" s="8">
        <f>(C50-C50*G7)*D50</f>
        <v>2505.5099999999998</v>
      </c>
      <c r="H50" s="8">
        <f>(C50-C50*H7)*D50</f>
        <v>2479.68</v>
      </c>
      <c r="I50" s="15">
        <f>(C50-C50*I7)*D50</f>
        <v>2350.5299999999997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2:9" ht="13.5" customHeight="1">
      <c r="B51" s="54" t="s">
        <v>43</v>
      </c>
      <c r="C51" s="2">
        <v>10.73</v>
      </c>
      <c r="D51" s="5">
        <v>200</v>
      </c>
      <c r="E51" s="2">
        <f t="shared" si="4"/>
        <v>2146</v>
      </c>
      <c r="F51" s="8">
        <f>(C51-C51*F7)*D51</f>
        <v>2103.08</v>
      </c>
      <c r="G51" s="8">
        <f>(C51-C51*G7)*D51</f>
        <v>2081.6200000000003</v>
      </c>
      <c r="H51" s="8">
        <f>(C51-C51*H7)*D51</f>
        <v>2060.1600000000003</v>
      </c>
      <c r="I51" s="15">
        <f>(C51-C51*I7)*D51</f>
        <v>1952.8600000000001</v>
      </c>
    </row>
    <row r="52" spans="2:9" ht="15" customHeight="1">
      <c r="B52" s="54" t="s">
        <v>44</v>
      </c>
      <c r="C52" s="2">
        <v>17.14</v>
      </c>
      <c r="D52" s="5">
        <v>150</v>
      </c>
      <c r="E52" s="2">
        <f t="shared" si="4"/>
        <v>2571</v>
      </c>
      <c r="F52" s="8">
        <f>(C52-C52*F7)*D52</f>
        <v>2519.58</v>
      </c>
      <c r="G52" s="8">
        <f>(C52-C52*G7)*D52</f>
        <v>2493.8700000000003</v>
      </c>
      <c r="H52" s="8">
        <f>(C52-C52*H7)*D52</f>
        <v>2468.16</v>
      </c>
      <c r="I52" s="15">
        <f>(C52-C52*I7)*D52</f>
        <v>2339.61</v>
      </c>
    </row>
    <row r="53" spans="2:9" ht="12.75">
      <c r="B53" s="54" t="s">
        <v>45</v>
      </c>
      <c r="C53" s="2">
        <v>22.04</v>
      </c>
      <c r="D53" s="5">
        <v>100</v>
      </c>
      <c r="E53" s="2">
        <f t="shared" si="4"/>
        <v>2204</v>
      </c>
      <c r="F53" s="8">
        <f>(C53-C53*F7)*D53</f>
        <v>2159.92</v>
      </c>
      <c r="G53" s="8">
        <f>(C53-C53*G7)*D53</f>
        <v>2137.8799999999997</v>
      </c>
      <c r="H53" s="8">
        <f>(C53-C53*H7)*D53</f>
        <v>2115.84</v>
      </c>
      <c r="I53" s="15">
        <f>(C53-C53*I7)*D53</f>
        <v>2005.64</v>
      </c>
    </row>
    <row r="54" spans="2:9" ht="12.75">
      <c r="B54" s="54" t="s">
        <v>46</v>
      </c>
      <c r="C54" s="2">
        <v>30.38</v>
      </c>
      <c r="D54" s="5">
        <v>60</v>
      </c>
      <c r="E54" s="2">
        <f t="shared" si="4"/>
        <v>1822.8</v>
      </c>
      <c r="F54" s="8">
        <f>(C54-C54*F7)*D54</f>
        <v>1786.3439999999998</v>
      </c>
      <c r="G54" s="8">
        <f>(C54-C54*G7)*D54</f>
        <v>1768.116</v>
      </c>
      <c r="H54" s="8">
        <f>(C54-C54*H7)*D54</f>
        <v>1749.888</v>
      </c>
      <c r="I54" s="15">
        <f>(C54-C54*I7)*D54</f>
        <v>1658.7479999999998</v>
      </c>
    </row>
    <row r="55" spans="2:9" ht="12.75">
      <c r="B55" s="54" t="s">
        <v>47</v>
      </c>
      <c r="C55" s="2">
        <v>37.06</v>
      </c>
      <c r="D55" s="5">
        <v>50</v>
      </c>
      <c r="E55" s="2">
        <f>C55*D55</f>
        <v>1853</v>
      </c>
      <c r="F55" s="8">
        <f>(C55-C55*F8)*D55</f>
        <v>1853</v>
      </c>
      <c r="G55" s="8">
        <f>(C55-C55*G8)*D55</f>
        <v>1853</v>
      </c>
      <c r="H55" s="8">
        <f>(C55-C55*H8)*D55</f>
        <v>1853</v>
      </c>
      <c r="I55" s="15">
        <f>(C55-C55*I8)*D55</f>
        <v>1853</v>
      </c>
    </row>
    <row r="56" spans="2:9" ht="12.75">
      <c r="B56" s="54" t="s">
        <v>28</v>
      </c>
      <c r="C56" s="2">
        <v>181.8</v>
      </c>
      <c r="D56" s="5">
        <v>1</v>
      </c>
      <c r="E56" s="2">
        <f>C56*D56</f>
        <v>181.8</v>
      </c>
      <c r="F56" s="8">
        <f>(C56-C56*F7)*D56</f>
        <v>178.16400000000002</v>
      </c>
      <c r="G56" s="8">
        <f>(C56-C56*G7)*D56</f>
        <v>176.346</v>
      </c>
      <c r="H56" s="8">
        <f>(C56-C56*H7)*D56</f>
        <v>174.52800000000002</v>
      </c>
      <c r="I56" s="15">
        <f>(C56-C56*I7)*D56</f>
        <v>165.43800000000002</v>
      </c>
    </row>
    <row r="57" spans="2:9" ht="13.5" thickBot="1">
      <c r="B57" s="56" t="s">
        <v>29</v>
      </c>
      <c r="C57" s="2">
        <v>259.71</v>
      </c>
      <c r="D57" s="17">
        <v>1</v>
      </c>
      <c r="E57" s="16">
        <f t="shared" si="4"/>
        <v>259.71</v>
      </c>
      <c r="F57" s="18">
        <f>(C57-C57*F7)*D57</f>
        <v>254.51579999999998</v>
      </c>
      <c r="G57" s="18">
        <f>(C57-C57*G7)*D57</f>
        <v>251.91869999999997</v>
      </c>
      <c r="H57" s="18">
        <f>(C57-C57*H7)*D57</f>
        <v>249.3216</v>
      </c>
      <c r="I57" s="19">
        <f>(C57-C57*I7)*D57</f>
        <v>236.3361</v>
      </c>
    </row>
    <row r="58" spans="2:9" ht="13.5" thickBot="1">
      <c r="B58" s="57" t="s">
        <v>62</v>
      </c>
      <c r="C58" s="63">
        <v>0</v>
      </c>
      <c r="D58" s="58"/>
      <c r="E58" s="59"/>
      <c r="F58" s="60"/>
      <c r="G58" s="60"/>
      <c r="H58" s="60"/>
      <c r="I58" s="60"/>
    </row>
    <row r="59" spans="2:9" ht="12.75">
      <c r="B59" s="64" t="s">
        <v>63</v>
      </c>
      <c r="C59" s="65">
        <v>10.58</v>
      </c>
      <c r="D59" s="66">
        <v>1</v>
      </c>
      <c r="E59" s="65">
        <f>C59*D59</f>
        <v>10.58</v>
      </c>
      <c r="F59" s="67">
        <f>(C59-C59*F7)*D59</f>
        <v>10.3684</v>
      </c>
      <c r="G59" s="67">
        <f>(C59-C59*G7)*D59</f>
        <v>10.2626</v>
      </c>
      <c r="H59" s="67">
        <f>(C59-C59*H7)*D59</f>
        <v>10.1568</v>
      </c>
      <c r="I59" s="68">
        <f>(C59-C59*I7)*D59</f>
        <v>9.6278</v>
      </c>
    </row>
    <row r="60" spans="2:9" ht="12.75">
      <c r="B60" s="61" t="s">
        <v>64</v>
      </c>
      <c r="C60" s="2">
        <v>11.4</v>
      </c>
      <c r="D60" s="5">
        <v>300</v>
      </c>
      <c r="E60" s="2">
        <f>C60*D60</f>
        <v>3420</v>
      </c>
      <c r="F60" s="8">
        <f>(C60-C60*F7)*D60</f>
        <v>3351.6000000000004</v>
      </c>
      <c r="G60" s="8">
        <f>(C60-C60*G7)*D60</f>
        <v>3317.4</v>
      </c>
      <c r="H60" s="8">
        <f>(C60-C60*H7)*D60</f>
        <v>3283.2000000000003</v>
      </c>
      <c r="I60" s="15">
        <f>(C60-C60*I7)*D60</f>
        <v>3112.2000000000003</v>
      </c>
    </row>
    <row r="61" spans="2:9" ht="12.75">
      <c r="B61" s="61" t="s">
        <v>65</v>
      </c>
      <c r="C61" s="2">
        <v>13.69</v>
      </c>
      <c r="D61" s="5">
        <v>200</v>
      </c>
      <c r="E61" s="2">
        <f>C61*D61</f>
        <v>2738</v>
      </c>
      <c r="F61" s="8">
        <f>(C61-C61*F7)*D61</f>
        <v>2683.24</v>
      </c>
      <c r="G61" s="8">
        <f>(C61-C61*G7)*D61</f>
        <v>2655.8599999999997</v>
      </c>
      <c r="H61" s="8">
        <f>(C61-C61*H7)*D61</f>
        <v>2628.48</v>
      </c>
      <c r="I61" s="15">
        <f>(C61-C61*I7)*D61</f>
        <v>2491.58</v>
      </c>
    </row>
    <row r="62" spans="2:9" ht="12.75">
      <c r="B62" s="61" t="s">
        <v>66</v>
      </c>
      <c r="C62" s="2">
        <v>16.01</v>
      </c>
      <c r="D62" s="5">
        <v>150</v>
      </c>
      <c r="E62" s="2">
        <f>C62*D62</f>
        <v>2401.5000000000005</v>
      </c>
      <c r="F62" s="8">
        <f>(C62-C62*F7)*D62</f>
        <v>2353.4700000000003</v>
      </c>
      <c r="G62" s="8">
        <f>(C62-C62*G7)*D62</f>
        <v>2329.4550000000004</v>
      </c>
      <c r="H62" s="8">
        <f>(C62-C62*H7)*D62</f>
        <v>2305.4400000000005</v>
      </c>
      <c r="I62" s="15">
        <f>(C62-C62*I7)*D62</f>
        <v>2185.3650000000002</v>
      </c>
    </row>
    <row r="63" spans="2:9" ht="12.75">
      <c r="B63" s="61" t="s">
        <v>67</v>
      </c>
      <c r="C63" s="2">
        <v>18.24</v>
      </c>
      <c r="D63" s="5">
        <v>100</v>
      </c>
      <c r="E63" s="2">
        <f>C63*D63</f>
        <v>1823.9999999999998</v>
      </c>
      <c r="F63" s="8">
        <f>(C63-C63*F7)*D63</f>
        <v>1787.52</v>
      </c>
      <c r="G63" s="8">
        <f>(C63-C63*G7)*D63</f>
        <v>1769.2799999999997</v>
      </c>
      <c r="H63" s="8">
        <f>(C63-C63*H7)*D63</f>
        <v>1751.0399999999997</v>
      </c>
      <c r="I63" s="15">
        <f>(C63-C63*I7)*D63</f>
        <v>1659.8399999999997</v>
      </c>
    </row>
    <row r="64" spans="2:9" ht="12.75">
      <c r="B64" s="61" t="s">
        <v>68</v>
      </c>
      <c r="C64" s="2">
        <v>22.78</v>
      </c>
      <c r="D64" s="5">
        <v>60</v>
      </c>
      <c r="E64" s="2">
        <f>C64*D64</f>
        <v>1366.8000000000002</v>
      </c>
      <c r="F64" s="8">
        <f>(C64-C64*F7)*D64</f>
        <v>1339.464</v>
      </c>
      <c r="G64" s="8">
        <f>(C64-C64*G7)*D64</f>
        <v>1325.796</v>
      </c>
      <c r="H64" s="8">
        <f>(C64-C64*H7)*D64</f>
        <v>1312.128</v>
      </c>
      <c r="I64" s="15">
        <f>(C64-C64*I7)*D64</f>
        <v>1243.788</v>
      </c>
    </row>
    <row r="65" spans="2:9" ht="12.75">
      <c r="B65" s="61" t="s">
        <v>69</v>
      </c>
      <c r="C65" s="2">
        <v>15.2</v>
      </c>
      <c r="D65" s="5">
        <v>50</v>
      </c>
      <c r="E65" s="2">
        <f>C65*D65</f>
        <v>760</v>
      </c>
      <c r="F65" s="8">
        <f>(C65-C65*F7)*D65</f>
        <v>744.8</v>
      </c>
      <c r="G65" s="8">
        <f>(C65-C65*G7)*D65</f>
        <v>737.2</v>
      </c>
      <c r="H65" s="8">
        <f>(C65-C65*H7)*D65</f>
        <v>729.5999999999999</v>
      </c>
      <c r="I65" s="15">
        <f>(C65-C65*I7)*D65</f>
        <v>691.5999999999999</v>
      </c>
    </row>
    <row r="66" spans="2:9" ht="12.75">
      <c r="B66" s="61" t="s">
        <v>70</v>
      </c>
      <c r="C66" s="2">
        <v>17.24</v>
      </c>
      <c r="D66" s="5">
        <v>1</v>
      </c>
      <c r="E66" s="2">
        <f>C66*D66</f>
        <v>17.24</v>
      </c>
      <c r="F66" s="8">
        <f>(C66-C66*F7)*D66</f>
        <v>16.8952</v>
      </c>
      <c r="G66" s="8">
        <f>(C66-C66*G7)*D66</f>
        <v>16.7228</v>
      </c>
      <c r="H66" s="8">
        <f>(C66-C66*H7)*D66</f>
        <v>16.5504</v>
      </c>
      <c r="I66" s="15">
        <f>(C66-C66*I7)*D66</f>
        <v>15.688399999999998</v>
      </c>
    </row>
    <row r="67" spans="2:9" ht="13.5" thickBot="1">
      <c r="B67" s="61" t="s">
        <v>71</v>
      </c>
      <c r="C67" s="2">
        <v>19.99</v>
      </c>
      <c r="D67" s="17">
        <v>1</v>
      </c>
      <c r="E67" s="16">
        <f>C67*D67</f>
        <v>19.99</v>
      </c>
      <c r="F67" s="18">
        <f>(C67-C67*F7)*D67</f>
        <v>19.5902</v>
      </c>
      <c r="G67" s="18">
        <f>(C67-C67*G7)*D67</f>
        <v>19.3903</v>
      </c>
      <c r="H67" s="18">
        <f>(C67-C67*H7)*D67</f>
        <v>19.190399999999997</v>
      </c>
      <c r="I67" s="19">
        <f>(C67-C67*I7)*D67</f>
        <v>18.1909</v>
      </c>
    </row>
    <row r="68" spans="2:9" ht="13.5" thickBot="1">
      <c r="B68" s="69" t="s">
        <v>72</v>
      </c>
      <c r="C68" s="16">
        <v>26.3</v>
      </c>
      <c r="D68" s="17">
        <v>2</v>
      </c>
      <c r="E68" s="16">
        <f>C68*D68</f>
        <v>52.6</v>
      </c>
      <c r="F68" s="18">
        <f>(C68-C68*F7)*D68</f>
        <v>51.548</v>
      </c>
      <c r="G68" s="18">
        <f>(C68-C68*G7)*D68</f>
        <v>51.022</v>
      </c>
      <c r="H68" s="18">
        <f>(C68-C68*H7)*D68</f>
        <v>50.496</v>
      </c>
      <c r="I68" s="19">
        <f>(C68-C68*I7)*D68</f>
        <v>47.866</v>
      </c>
    </row>
    <row r="69" ht="12.75">
      <c r="D69" s="62"/>
    </row>
    <row r="70" ht="12.75">
      <c r="D70" s="62"/>
    </row>
    <row r="71" ht="12.75">
      <c r="D71" s="62"/>
    </row>
    <row r="72" ht="12.75">
      <c r="D72" s="62"/>
    </row>
    <row r="73" ht="12.75">
      <c r="D73" s="62"/>
    </row>
    <row r="74" ht="12.75">
      <c r="D74" s="62"/>
    </row>
    <row r="75" ht="12.75">
      <c r="D75" s="62"/>
    </row>
    <row r="76" ht="12.75">
      <c r="D76" s="62"/>
    </row>
    <row r="77" ht="12.75">
      <c r="D77" s="62"/>
    </row>
    <row r="78" ht="12.75">
      <c r="D78" s="62"/>
    </row>
    <row r="79" ht="12.75">
      <c r="D79" s="62"/>
    </row>
    <row r="80" ht="12.75">
      <c r="D80" s="62"/>
    </row>
    <row r="81" ht="12.75">
      <c r="D81" s="62"/>
    </row>
    <row r="82" ht="12.75">
      <c r="D82" s="62"/>
    </row>
    <row r="83" ht="12.75">
      <c r="D83" s="62"/>
    </row>
    <row r="84" ht="12.75">
      <c r="D84" s="62"/>
    </row>
    <row r="85" ht="12.75">
      <c r="D85" s="62"/>
    </row>
    <row r="86" ht="12.75">
      <c r="D86" s="62"/>
    </row>
    <row r="87" ht="12.75">
      <c r="D87" s="62"/>
    </row>
    <row r="88" ht="12.75">
      <c r="D88" s="62"/>
    </row>
    <row r="89" ht="12.75">
      <c r="D89" s="62"/>
    </row>
    <row r="90" ht="12.75">
      <c r="D90" s="62"/>
    </row>
    <row r="91" ht="12.75">
      <c r="D91" s="62"/>
    </row>
    <row r="92" ht="12.75">
      <c r="D92" s="62"/>
    </row>
    <row r="93" ht="12.75">
      <c r="D93" s="62"/>
    </row>
    <row r="94" ht="12.75">
      <c r="D94" s="62"/>
    </row>
    <row r="95" ht="12.75">
      <c r="D95" s="62"/>
    </row>
    <row r="96" ht="12.75">
      <c r="D96" s="62"/>
    </row>
  </sheetData>
  <mergeCells count="6">
    <mergeCell ref="B5:B7"/>
    <mergeCell ref="C5:C7"/>
    <mergeCell ref="D5:D7"/>
    <mergeCell ref="B1:I2"/>
    <mergeCell ref="B3:I3"/>
    <mergeCell ref="B4:I4"/>
  </mergeCells>
  <hyperlinks>
    <hyperlink ref="B3" r:id="rId1" display="www.ARKgroup.narod.ru"/>
  </hyperlinks>
  <printOptions/>
  <pageMargins left="0.42" right="0.21" top="0.23" bottom="0.24" header="0.18" footer="0.36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1</cp:lastModifiedBy>
  <cp:lastPrinted>2007-06-05T11:44:52Z</cp:lastPrinted>
  <dcterms:created xsi:type="dcterms:W3CDTF">2007-02-16T06:21:00Z</dcterms:created>
  <dcterms:modified xsi:type="dcterms:W3CDTF">2009-04-06T05:30:09Z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